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y-Docums\glava\Documents\Муниципальные программы\2021\Отчет по МП за 2021\"/>
    </mc:Choice>
  </mc:AlternateContent>
  <bookViews>
    <workbookView xWindow="0" yWindow="0" windowWidth="28800" windowHeight="12435"/>
  </bookViews>
  <sheets>
    <sheet name="Сосновка" sheetId="1" r:id="rId1"/>
  </sheets>
  <definedNames>
    <definedName name="_xlnm.Print_Area" localSheetId="0">Сосновка!$A$1:$F$52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1" l="1"/>
  <c r="F9" i="1" l="1"/>
  <c r="F10" i="1"/>
  <c r="F34" i="1" s="1"/>
  <c r="F36" i="1" s="1"/>
  <c r="F49" i="1" s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7" i="1"/>
  <c r="F28" i="1"/>
  <c r="F29" i="1"/>
  <c r="F30" i="1"/>
  <c r="F31" i="1"/>
  <c r="F32" i="1"/>
  <c r="F33" i="1"/>
  <c r="F41" i="1"/>
  <c r="F48" i="1"/>
</calcChain>
</file>

<file path=xl/sharedStrings.xml><?xml version="1.0" encoding="utf-8"?>
<sst xmlns="http://schemas.openxmlformats.org/spreadsheetml/2006/main" count="93" uniqueCount="72">
  <si>
    <t>Высокоэффективная</t>
  </si>
  <si>
    <t>Качественная оценка эффективности муниципальной программы</t>
  </si>
  <si>
    <r>
      <t>Численное значение эффективности реализации муниципальной программы   (</t>
    </r>
    <r>
      <rPr>
        <sz val="12"/>
        <color theme="1"/>
        <rFont val="Times New Roman"/>
        <family val="1"/>
        <charset val="204"/>
      </rPr>
      <t>I</t>
    </r>
    <r>
      <rPr>
        <vertAlign val="subscript"/>
        <sz val="12"/>
        <color theme="1"/>
        <rFont val="Times New Roman"/>
        <family val="1"/>
        <charset val="204"/>
      </rPr>
      <t>э</t>
    </r>
    <r>
      <rPr>
        <sz val="11"/>
        <color theme="1"/>
        <rFont val="Times New Roman"/>
        <family val="1"/>
        <charset val="204"/>
      </rPr>
      <t>)</t>
    </r>
  </si>
  <si>
    <r>
      <t>Индекс затрат на реализацию муниципальной программы (</t>
    </r>
    <r>
      <rPr>
        <sz val="12"/>
        <color theme="1"/>
        <rFont val="Times New Roman"/>
        <family val="1"/>
        <charset val="204"/>
      </rPr>
      <t>I</t>
    </r>
    <r>
      <rPr>
        <vertAlign val="subscript"/>
        <sz val="12"/>
        <color theme="1"/>
        <rFont val="Times New Roman"/>
        <family val="1"/>
        <charset val="204"/>
      </rPr>
      <t>з</t>
    </r>
    <r>
      <rPr>
        <sz val="11"/>
        <color theme="1"/>
        <rFont val="Times New Roman"/>
        <family val="1"/>
        <charset val="204"/>
      </rPr>
      <t>)</t>
    </r>
  </si>
  <si>
    <t>-</t>
  </si>
  <si>
    <t>объем финансирования  программных мероприятий, неисполненных в связи отсутствием возможности реализации мероприятия в период действия режима повышенной готовности и/или действия ограничительных мер</t>
  </si>
  <si>
    <t>3.5.</t>
  </si>
  <si>
    <t>объем финансирования заключенных муниципальных контрактов со сроками исполнения в плановом периоде</t>
  </si>
  <si>
    <t>3.4.</t>
  </si>
  <si>
    <t>в целях сохранения резервного фонда администрации Белоярского района</t>
  </si>
  <si>
    <t>3.3.</t>
  </si>
  <si>
    <t>в результате  исполнении мероприятий без финансирования за счет бюджетных средств</t>
  </si>
  <si>
    <t>3.2.</t>
  </si>
  <si>
    <t>по результатам проведения конкурсных процедур на закупку товаров (работ, услуг)</t>
  </si>
  <si>
    <t>в том числе:</t>
  </si>
  <si>
    <t>3.1.</t>
  </si>
  <si>
    <r>
      <t>Объем экономии бюджетных средств (</t>
    </r>
    <r>
      <rPr>
        <sz val="12"/>
        <color theme="1"/>
        <rFont val="Times New Roman"/>
        <family val="1"/>
        <charset val="204"/>
      </rPr>
      <t>V</t>
    </r>
    <r>
      <rPr>
        <vertAlign val="subscript"/>
        <sz val="12"/>
        <color theme="1"/>
        <rFont val="Times New Roman"/>
        <family val="1"/>
        <charset val="204"/>
      </rPr>
      <t>э</t>
    </r>
    <r>
      <rPr>
        <sz val="12"/>
        <color theme="1"/>
        <rFont val="Times New Roman"/>
        <family val="1"/>
        <charset val="204"/>
      </rPr>
      <t>)</t>
    </r>
  </si>
  <si>
    <r>
      <t>Фактически профинансировано (</t>
    </r>
    <r>
      <rPr>
        <sz val="12"/>
        <color theme="1"/>
        <rFont val="Times New Roman"/>
        <family val="1"/>
        <charset val="204"/>
      </rPr>
      <t>V</t>
    </r>
    <r>
      <rPr>
        <vertAlign val="subscript"/>
        <sz val="12"/>
        <color theme="1"/>
        <rFont val="Times New Roman"/>
        <family val="1"/>
        <charset val="204"/>
      </rPr>
      <t>ф</t>
    </r>
    <r>
      <rPr>
        <sz val="11"/>
        <color theme="1"/>
        <rFont val="Times New Roman"/>
        <family val="1"/>
        <charset val="204"/>
      </rPr>
      <t>)</t>
    </r>
  </si>
  <si>
    <r>
      <t>Объем финансирования муниципальной программы (</t>
    </r>
    <r>
      <rPr>
        <sz val="12"/>
        <color theme="1"/>
        <rFont val="Times New Roman"/>
        <family val="1"/>
        <charset val="204"/>
      </rPr>
      <t>V</t>
    </r>
    <r>
      <rPr>
        <vertAlign val="subscript"/>
        <sz val="12"/>
        <color theme="1"/>
        <rFont val="Times New Roman"/>
        <family val="1"/>
        <charset val="204"/>
      </rPr>
      <t>п</t>
    </r>
    <r>
      <rPr>
        <sz val="11"/>
        <color theme="1"/>
        <rFont val="Times New Roman"/>
        <family val="1"/>
        <charset val="204"/>
      </rPr>
      <t>)</t>
    </r>
  </si>
  <si>
    <t>Объем бюджетных ассигнований (тыс.руб.)</t>
  </si>
  <si>
    <t>Наименование показателя</t>
  </si>
  <si>
    <t>№ п/п</t>
  </si>
  <si>
    <t>2. Оценка эффективности расходования бюджетных средств</t>
  </si>
  <si>
    <r>
      <t xml:space="preserve">Индекс результативности муниципальной программы </t>
    </r>
    <r>
      <rPr>
        <sz val="12"/>
        <color theme="1"/>
        <rFont val="Times New Roman"/>
        <family val="1"/>
        <charset val="204"/>
      </rPr>
      <t>(I</t>
    </r>
    <r>
      <rPr>
        <vertAlign val="subscript"/>
        <sz val="12"/>
        <color theme="1"/>
        <rFont val="Times New Roman"/>
        <family val="1"/>
        <charset val="204"/>
      </rPr>
      <t>р</t>
    </r>
    <r>
      <rPr>
        <sz val="11"/>
        <color theme="1"/>
        <rFont val="Times New Roman"/>
        <family val="1"/>
        <charset val="204"/>
      </rPr>
      <t>)</t>
    </r>
  </si>
  <si>
    <t>Общее число  целевых показателей муниципальной программы  (N)</t>
  </si>
  <si>
    <r>
      <t xml:space="preserve">Итого   ( </t>
    </r>
    <r>
      <rPr>
        <sz val="12"/>
        <color theme="1"/>
        <rFont val="Times New Roman"/>
        <family val="1"/>
        <charset val="204"/>
      </rPr>
      <t>Σ (Рn))</t>
    </r>
  </si>
  <si>
    <t>чел.</t>
  </si>
  <si>
    <t>Количество граждан, расселенных из аварийного жилищного фонда</t>
  </si>
  <si>
    <t>тыс. м2</t>
  </si>
  <si>
    <t>Количество квадратных метров расселенного аварийного жилищного фонда</t>
  </si>
  <si>
    <t>%</t>
  </si>
  <si>
    <t>Обеспеченность граждан, проживающих в многоквартирных домах услугами по обращению с твердыми коммунальными отходами, на уровне 100%</t>
  </si>
  <si>
    <t>Обеспечение деятельности избирательной комиссии, от потребности, на уровне 100%</t>
  </si>
  <si>
    <t>экз.</t>
  </si>
  <si>
    <t>Количество распространенного информационного материала на тему безопасного пребывания людей на водных объектах, экз.</t>
  </si>
  <si>
    <t xml:space="preserve">Обеспеченность содержания дорог, от потребности, % </t>
  </si>
  <si>
    <t xml:space="preserve">Исполнение плана по предоставлению иных межбюджетных трансфертов, % </t>
  </si>
  <si>
    <t>&lt;3</t>
  </si>
  <si>
    <t>Размер резервного фонда администрации сельского поселения Сосновка от первоначально утвержденного общего объема расходов бюджета сельского поселения, %</t>
  </si>
  <si>
    <t>Количество граждан, получивших дополнительные меры социальной поддержки, чел. в год</t>
  </si>
  <si>
    <t>ед.</t>
  </si>
  <si>
    <t>Количество проведенных спортивных мероприятий, ед. в год</t>
  </si>
  <si>
    <t>Доля обеспеченности муниципальных учреждений культуры необходимыми ресурсами для выполнения полномочий и функций, %</t>
  </si>
  <si>
    <t>Доля исполнения обязательств по перечислению взносов для проведения капитального ремонта общего имущества в многоквартирных домах сельского поселения, %</t>
  </si>
  <si>
    <t>Ед.</t>
  </si>
  <si>
    <t>Количество инициативных проектов, реализованных с привлечением средств бюджета ХМАО-Югры,ед.</t>
  </si>
  <si>
    <t>Доля граждан, принявших участие в решении вопросов развития городской среды от общего количества граждан в возрасте от 14 лет, проживающих в муниципальном образовании, на территории которого реализуются проекты по созданию комфортной городской среды,%</t>
  </si>
  <si>
    <t>Количество благоустроенных общественных территорий в сельском поселении Сосновка,ед.</t>
  </si>
  <si>
    <t>Уровень благоустроенности в сельском поселении Сосновка, %</t>
  </si>
  <si>
    <t>Уровень обеспеченности деятельности добровольных народных дружин, %</t>
  </si>
  <si>
    <t>Доля обеспеченности мест общего пользования противопожарным инвентарем, %</t>
  </si>
  <si>
    <t>Количество распространенного информационного материала по ГО и ЧС, экз.</t>
  </si>
  <si>
    <t>м²</t>
  </si>
  <si>
    <t>Площадь содержания минерализованной полосы, м²</t>
  </si>
  <si>
    <t>Уровень пополнения и (или) обновления резервов материальных ресурсов (запасов) для предупреждения и ликвидации угроз по ГО и ЧС, %</t>
  </si>
  <si>
    <t>Обеспечение выполнения отдельных государственных полномочий, переданных органам местного самоуправления сельского поселения, ежегодно на уровне 100%</t>
  </si>
  <si>
    <t xml:space="preserve">Доля муниципальных служащих, прошедших диспансеризацию от потребности, %    </t>
  </si>
  <si>
    <t>Доля муниципальных служащих, прошедших курсы повышения квалификации по программам дополнительного профессионального образования от потребности, %</t>
  </si>
  <si>
    <t>Доля обеспеченности органов местного самоуправления необходимыми ресурсами для выполнения полномочий и функций, %</t>
  </si>
  <si>
    <r>
      <t>Р</t>
    </r>
    <r>
      <rPr>
        <vertAlign val="subscript"/>
        <sz val="11"/>
        <color theme="1"/>
        <rFont val="Times New Roman"/>
        <family val="1"/>
        <charset val="204"/>
      </rPr>
      <t>n</t>
    </r>
  </si>
  <si>
    <t>Фактическое значение показателя</t>
  </si>
  <si>
    <t xml:space="preserve">Плановое значение показателя </t>
  </si>
  <si>
    <t>Единица измерения</t>
  </si>
  <si>
    <t>Наименование целевых показателей</t>
  </si>
  <si>
    <t>1. Оценка результативности муниципальной программы</t>
  </si>
  <si>
    <t>(отчетный период)</t>
  </si>
  <si>
    <t>за 2021 год</t>
  </si>
  <si>
    <t>(наименование муниципальной программы)</t>
  </si>
  <si>
    <t>Муниципальная программа сельского поселения Сосновка  «Реализация полномочий органов местного самоуправления на 2017-2023 годы»</t>
  </si>
  <si>
    <t xml:space="preserve">Оценка эффективности </t>
  </si>
  <si>
    <t>Глава сельского поселения Сосновка                                                                                                             М.В. Царегородцева</t>
  </si>
  <si>
    <r>
      <rPr>
        <b/>
        <sz val="12"/>
        <color theme="1"/>
        <rFont val="Times New Roman"/>
        <family val="1"/>
        <charset val="204"/>
      </rPr>
      <t>Выводы и предложения по результатам оценки эффективности:</t>
    </r>
    <r>
      <rPr>
        <sz val="12"/>
        <color theme="1"/>
        <rFont val="Times New Roman"/>
        <family val="1"/>
        <charset val="204"/>
      </rPr>
      <t xml:space="preserve"> По итогам реализации Муниципальной программы сельского поселения Сосновка  «Реализация полномочий органов местного самоуправления на 2017-2023 годы» за отчётный 2021 год достигнуты все целевые показатели в полном объёме, что свидетельствует о высокой эффективности реализации программы. Кроме того, целевых показателей администрации сельского поселения Сосновка удалось достичь при значительной экономии бюджетных средств. Высокая эффективность муниципальной программы подтверждается в том числе и реализацией мероприятий, направленных на обеспечение комплексного социально-экономического развития поселения, исполнение полномочий администрации по решению вопросов местного значения поселения, отдельных государственных полномочий, переданных федеральными законами и законами Ханты-Мансийского автономного округа – Югры, а также переданных полномочий муниципального района; создание условий для оптимизации и повышения эффективности расходов бюджета поселения, формирование экономических условий, обеспечивающих бюджет поселения финансовыми, материально-техническими  ресурсами.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</si>
</sst>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bscript"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.5"/>
      <name val="Times New Roman"/>
      <family val="1"/>
      <charset val="204"/>
    </font>
    <font>
      <vertAlign val="subscript"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 shrinkToFit="1"/>
    </xf>
    <xf numFmtId="3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 shrinkToFit="1"/>
    </xf>
    <xf numFmtId="0" fontId="7" fillId="0" borderId="0" xfId="0" applyFont="1" applyAlignment="1">
      <alignment horizontal="left" vertical="center" wrapText="1"/>
    </xf>
    <xf numFmtId="0" fontId="0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1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4" fillId="0" borderId="0" xfId="0" applyFont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57"/>
  <sheetViews>
    <sheetView tabSelected="1" view="pageBreakPreview" zoomScale="80" zoomScaleNormal="100" zoomScaleSheetLayoutView="80" workbookViewId="0">
      <selection activeCell="B12" sqref="B12"/>
    </sheetView>
  </sheetViews>
  <sheetFormatPr defaultRowHeight="15" x14ac:dyDescent="0.25"/>
  <cols>
    <col min="1" max="1" width="5.28515625" customWidth="1"/>
    <col min="2" max="2" width="64" customWidth="1"/>
    <col min="3" max="3" width="19" customWidth="1"/>
    <col min="4" max="4" width="17.7109375" customWidth="1"/>
    <col min="5" max="5" width="19" customWidth="1"/>
    <col min="6" max="6" width="37.28515625" customWidth="1"/>
  </cols>
  <sheetData>
    <row r="2" spans="1:6" ht="15.75" x14ac:dyDescent="0.25">
      <c r="A2" s="31" t="s">
        <v>69</v>
      </c>
      <c r="B2" s="31"/>
      <c r="C2" s="31"/>
      <c r="D2" s="31"/>
      <c r="E2" s="31"/>
      <c r="F2" s="31"/>
    </row>
    <row r="3" spans="1:6" s="21" customFormat="1" ht="40.5" customHeight="1" x14ac:dyDescent="0.25">
      <c r="A3" s="32" t="s">
        <v>68</v>
      </c>
      <c r="B3" s="32"/>
      <c r="C3" s="32"/>
      <c r="D3" s="32"/>
      <c r="E3" s="32"/>
      <c r="F3" s="32"/>
    </row>
    <row r="4" spans="1:6" ht="15.75" customHeight="1" x14ac:dyDescent="0.25">
      <c r="A4" s="33" t="s">
        <v>67</v>
      </c>
      <c r="B4" s="33"/>
      <c r="C4" s="33"/>
      <c r="D4" s="33"/>
      <c r="E4" s="33"/>
      <c r="F4" s="33"/>
    </row>
    <row r="5" spans="1:6" ht="15.75" x14ac:dyDescent="0.25">
      <c r="A5" s="34" t="s">
        <v>66</v>
      </c>
      <c r="B5" s="34"/>
      <c r="C5" s="34"/>
      <c r="D5" s="34"/>
      <c r="E5" s="34"/>
      <c r="F5" s="34"/>
    </row>
    <row r="6" spans="1:6" ht="18.75" x14ac:dyDescent="0.25">
      <c r="A6" s="35" t="s">
        <v>65</v>
      </c>
      <c r="B6" s="35"/>
      <c r="C6" s="35"/>
      <c r="D6" s="35"/>
      <c r="E6" s="35"/>
      <c r="F6" s="35"/>
    </row>
    <row r="7" spans="1:6" ht="20.25" customHeight="1" x14ac:dyDescent="0.25">
      <c r="A7" s="30" t="s">
        <v>64</v>
      </c>
      <c r="B7" s="30"/>
      <c r="C7" s="30"/>
      <c r="D7" s="30"/>
      <c r="E7" s="30"/>
      <c r="F7" s="30"/>
    </row>
    <row r="8" spans="1:6" ht="45" x14ac:dyDescent="0.25">
      <c r="A8" s="11" t="s">
        <v>21</v>
      </c>
      <c r="B8" s="11" t="s">
        <v>63</v>
      </c>
      <c r="C8" s="11" t="s">
        <v>62</v>
      </c>
      <c r="D8" s="11" t="s">
        <v>61</v>
      </c>
      <c r="E8" s="11" t="s">
        <v>60</v>
      </c>
      <c r="F8" s="11" t="s">
        <v>59</v>
      </c>
    </row>
    <row r="9" spans="1:6" ht="40.5" x14ac:dyDescent="0.25">
      <c r="A9" s="14">
        <v>1</v>
      </c>
      <c r="B9" s="17" t="s">
        <v>58</v>
      </c>
      <c r="C9" s="14" t="s">
        <v>30</v>
      </c>
      <c r="D9" s="15">
        <v>100</v>
      </c>
      <c r="E9" s="14">
        <v>100</v>
      </c>
      <c r="F9" s="11">
        <f t="shared" ref="F9:F25" si="0">E9/D9</f>
        <v>1</v>
      </c>
    </row>
    <row r="10" spans="1:6" ht="40.5" x14ac:dyDescent="0.25">
      <c r="A10" s="14">
        <v>2</v>
      </c>
      <c r="B10" s="20" t="s">
        <v>57</v>
      </c>
      <c r="C10" s="14" t="s">
        <v>30</v>
      </c>
      <c r="D10" s="15">
        <v>100</v>
      </c>
      <c r="E10" s="14">
        <v>100</v>
      </c>
      <c r="F10" s="11">
        <f t="shared" si="0"/>
        <v>1</v>
      </c>
    </row>
    <row r="11" spans="1:6" ht="27" x14ac:dyDescent="0.25">
      <c r="A11" s="14">
        <v>3</v>
      </c>
      <c r="B11" s="17" t="s">
        <v>56</v>
      </c>
      <c r="C11" s="14" t="s">
        <v>30</v>
      </c>
      <c r="D11" s="15">
        <v>100</v>
      </c>
      <c r="E11" s="14">
        <v>100</v>
      </c>
      <c r="F11" s="11">
        <f t="shared" si="0"/>
        <v>1</v>
      </c>
    </row>
    <row r="12" spans="1:6" ht="40.5" x14ac:dyDescent="0.25">
      <c r="A12" s="14">
        <v>4</v>
      </c>
      <c r="B12" s="17" t="s">
        <v>55</v>
      </c>
      <c r="C12" s="19" t="s">
        <v>30</v>
      </c>
      <c r="D12" s="14">
        <v>100</v>
      </c>
      <c r="E12" s="14">
        <v>100</v>
      </c>
      <c r="F12" s="11">
        <f t="shared" si="0"/>
        <v>1</v>
      </c>
    </row>
    <row r="13" spans="1:6" ht="40.5" x14ac:dyDescent="0.25">
      <c r="A13" s="14">
        <v>5</v>
      </c>
      <c r="B13" s="17" t="s">
        <v>54</v>
      </c>
      <c r="C13" s="14" t="s">
        <v>30</v>
      </c>
      <c r="D13" s="14">
        <v>1</v>
      </c>
      <c r="E13" s="14">
        <v>1</v>
      </c>
      <c r="F13" s="11">
        <f t="shared" si="0"/>
        <v>1</v>
      </c>
    </row>
    <row r="14" spans="1:6" x14ac:dyDescent="0.25">
      <c r="A14" s="14">
        <v>6</v>
      </c>
      <c r="B14" s="17" t="s">
        <v>53</v>
      </c>
      <c r="C14" s="14" t="s">
        <v>52</v>
      </c>
      <c r="D14" s="18">
        <v>12000</v>
      </c>
      <c r="E14" s="18">
        <v>12000</v>
      </c>
      <c r="F14" s="11">
        <f t="shared" si="0"/>
        <v>1</v>
      </c>
    </row>
    <row r="15" spans="1:6" ht="27" x14ac:dyDescent="0.25">
      <c r="A15" s="14">
        <v>7</v>
      </c>
      <c r="B15" s="17" t="s">
        <v>51</v>
      </c>
      <c r="C15" s="14" t="s">
        <v>33</v>
      </c>
      <c r="D15" s="14">
        <v>65</v>
      </c>
      <c r="E15" s="14">
        <v>65</v>
      </c>
      <c r="F15" s="11">
        <f t="shared" si="0"/>
        <v>1</v>
      </c>
    </row>
    <row r="16" spans="1:6" ht="27" x14ac:dyDescent="0.25">
      <c r="A16" s="14">
        <v>8</v>
      </c>
      <c r="B16" s="17" t="s">
        <v>50</v>
      </c>
      <c r="C16" s="14" t="s">
        <v>30</v>
      </c>
      <c r="D16" s="14">
        <v>95</v>
      </c>
      <c r="E16" s="14">
        <v>95</v>
      </c>
      <c r="F16" s="11">
        <f t="shared" si="0"/>
        <v>1</v>
      </c>
    </row>
    <row r="17" spans="1:6" ht="27" x14ac:dyDescent="0.25">
      <c r="A17" s="14">
        <v>9</v>
      </c>
      <c r="B17" s="17" t="s">
        <v>49</v>
      </c>
      <c r="C17" s="14" t="s">
        <v>30</v>
      </c>
      <c r="D17" s="14">
        <v>100</v>
      </c>
      <c r="E17" s="14">
        <v>100</v>
      </c>
      <c r="F17" s="11">
        <f t="shared" si="0"/>
        <v>1</v>
      </c>
    </row>
    <row r="18" spans="1:6" ht="27" x14ac:dyDescent="0.25">
      <c r="A18" s="14">
        <v>10</v>
      </c>
      <c r="B18" s="17" t="s">
        <v>48</v>
      </c>
      <c r="C18" s="14" t="s">
        <v>30</v>
      </c>
      <c r="D18" s="14">
        <v>100</v>
      </c>
      <c r="E18" s="14">
        <v>100</v>
      </c>
      <c r="F18" s="11">
        <f t="shared" si="0"/>
        <v>1</v>
      </c>
    </row>
    <row r="19" spans="1:6" ht="27" x14ac:dyDescent="0.25">
      <c r="A19" s="14">
        <v>11</v>
      </c>
      <c r="B19" s="17" t="s">
        <v>47</v>
      </c>
      <c r="C19" s="14" t="s">
        <v>44</v>
      </c>
      <c r="D19" s="14">
        <v>1</v>
      </c>
      <c r="E19" s="14">
        <v>1</v>
      </c>
      <c r="F19" s="11">
        <f t="shared" si="0"/>
        <v>1</v>
      </c>
    </row>
    <row r="20" spans="1:6" ht="67.5" x14ac:dyDescent="0.25">
      <c r="A20" s="14">
        <v>12</v>
      </c>
      <c r="B20" s="17" t="s">
        <v>46</v>
      </c>
      <c r="C20" s="14" t="s">
        <v>30</v>
      </c>
      <c r="D20" s="14">
        <v>15</v>
      </c>
      <c r="E20" s="14">
        <v>15</v>
      </c>
      <c r="F20" s="11">
        <f t="shared" si="0"/>
        <v>1</v>
      </c>
    </row>
    <row r="21" spans="1:6" ht="27" x14ac:dyDescent="0.25">
      <c r="A21" s="14">
        <v>13</v>
      </c>
      <c r="B21" s="17" t="s">
        <v>45</v>
      </c>
      <c r="C21" s="14" t="s">
        <v>44</v>
      </c>
      <c r="D21" s="14">
        <v>1</v>
      </c>
      <c r="E21" s="14">
        <v>1</v>
      </c>
      <c r="F21" s="11">
        <f t="shared" si="0"/>
        <v>1</v>
      </c>
    </row>
    <row r="22" spans="1:6" ht="40.5" x14ac:dyDescent="0.25">
      <c r="A22" s="14">
        <v>14</v>
      </c>
      <c r="B22" s="17" t="s">
        <v>43</v>
      </c>
      <c r="C22" s="14" t="s">
        <v>30</v>
      </c>
      <c r="D22" s="14">
        <v>100</v>
      </c>
      <c r="E22" s="14">
        <v>100</v>
      </c>
      <c r="F22" s="11">
        <f t="shared" si="0"/>
        <v>1</v>
      </c>
    </row>
    <row r="23" spans="1:6" ht="40.5" x14ac:dyDescent="0.25">
      <c r="A23" s="14">
        <v>15</v>
      </c>
      <c r="B23" s="17" t="s">
        <v>42</v>
      </c>
      <c r="C23" s="14" t="s">
        <v>30</v>
      </c>
      <c r="D23" s="14">
        <v>100</v>
      </c>
      <c r="E23" s="14">
        <v>100</v>
      </c>
      <c r="F23" s="11">
        <f t="shared" si="0"/>
        <v>1</v>
      </c>
    </row>
    <row r="24" spans="1:6" x14ac:dyDescent="0.25">
      <c r="A24" s="14">
        <v>16</v>
      </c>
      <c r="B24" s="17" t="s">
        <v>41</v>
      </c>
      <c r="C24" s="14" t="s">
        <v>40</v>
      </c>
      <c r="D24" s="14">
        <v>16</v>
      </c>
      <c r="E24" s="14">
        <v>16</v>
      </c>
      <c r="F24" s="11">
        <f t="shared" si="0"/>
        <v>1</v>
      </c>
    </row>
    <row r="25" spans="1:6" ht="27" x14ac:dyDescent="0.25">
      <c r="A25" s="14">
        <v>17</v>
      </c>
      <c r="B25" s="17" t="s">
        <v>39</v>
      </c>
      <c r="C25" s="14" t="s">
        <v>26</v>
      </c>
      <c r="D25" s="14">
        <v>2</v>
      </c>
      <c r="E25" s="14">
        <v>2</v>
      </c>
      <c r="F25" s="11">
        <f t="shared" si="0"/>
        <v>1</v>
      </c>
    </row>
    <row r="26" spans="1:6" ht="40.5" x14ac:dyDescent="0.25">
      <c r="A26" s="14">
        <v>18</v>
      </c>
      <c r="B26" s="17" t="s">
        <v>38</v>
      </c>
      <c r="C26" s="14" t="s">
        <v>30</v>
      </c>
      <c r="D26" s="14" t="s">
        <v>37</v>
      </c>
      <c r="E26" s="14" t="s">
        <v>37</v>
      </c>
      <c r="F26" s="11">
        <v>1</v>
      </c>
    </row>
    <row r="27" spans="1:6" ht="27" x14ac:dyDescent="0.25">
      <c r="A27" s="14">
        <v>19</v>
      </c>
      <c r="B27" s="17" t="s">
        <v>36</v>
      </c>
      <c r="C27" s="14" t="s">
        <v>30</v>
      </c>
      <c r="D27" s="14">
        <v>100</v>
      </c>
      <c r="E27" s="14">
        <v>100</v>
      </c>
      <c r="F27" s="11">
        <f t="shared" ref="F27:F33" si="1">E27/D27</f>
        <v>1</v>
      </c>
    </row>
    <row r="28" spans="1:6" x14ac:dyDescent="0.25">
      <c r="A28" s="14">
        <v>20</v>
      </c>
      <c r="B28" s="17" t="s">
        <v>35</v>
      </c>
      <c r="C28" s="14" t="s">
        <v>30</v>
      </c>
      <c r="D28" s="14">
        <v>100</v>
      </c>
      <c r="E28" s="14">
        <v>100</v>
      </c>
      <c r="F28" s="11">
        <f t="shared" si="1"/>
        <v>1</v>
      </c>
    </row>
    <row r="29" spans="1:6" ht="40.5" x14ac:dyDescent="0.25">
      <c r="A29" s="14">
        <v>21</v>
      </c>
      <c r="B29" s="17" t="s">
        <v>34</v>
      </c>
      <c r="C29" s="14" t="s">
        <v>33</v>
      </c>
      <c r="D29" s="14">
        <v>37</v>
      </c>
      <c r="E29" s="14">
        <v>37</v>
      </c>
      <c r="F29" s="11">
        <f t="shared" si="1"/>
        <v>1</v>
      </c>
    </row>
    <row r="30" spans="1:6" ht="27" x14ac:dyDescent="0.25">
      <c r="A30" s="14">
        <v>22</v>
      </c>
      <c r="B30" s="17" t="s">
        <v>32</v>
      </c>
      <c r="C30" s="14" t="s">
        <v>30</v>
      </c>
      <c r="D30" s="14">
        <v>100</v>
      </c>
      <c r="E30" s="14">
        <v>100</v>
      </c>
      <c r="F30" s="11">
        <f t="shared" si="1"/>
        <v>1</v>
      </c>
    </row>
    <row r="31" spans="1:6" ht="53.25" customHeight="1" x14ac:dyDescent="0.25">
      <c r="A31" s="14">
        <v>23</v>
      </c>
      <c r="B31" s="17" t="s">
        <v>31</v>
      </c>
      <c r="C31" s="14" t="s">
        <v>30</v>
      </c>
      <c r="D31" s="14">
        <v>100</v>
      </c>
      <c r="E31" s="14">
        <v>100</v>
      </c>
      <c r="F31" s="11">
        <f t="shared" si="1"/>
        <v>1</v>
      </c>
    </row>
    <row r="32" spans="1:6" ht="34.5" customHeight="1" x14ac:dyDescent="0.25">
      <c r="A32" s="14">
        <v>24</v>
      </c>
      <c r="B32" s="16" t="s">
        <v>29</v>
      </c>
      <c r="C32" s="14" t="s">
        <v>28</v>
      </c>
      <c r="D32" s="15">
        <v>0.3</v>
      </c>
      <c r="E32" s="14">
        <v>0.3</v>
      </c>
      <c r="F32" s="11">
        <f t="shared" si="1"/>
        <v>1</v>
      </c>
    </row>
    <row r="33" spans="1:6" ht="34.5" customHeight="1" x14ac:dyDescent="0.25">
      <c r="A33" s="14">
        <v>25</v>
      </c>
      <c r="B33" s="16" t="s">
        <v>27</v>
      </c>
      <c r="C33" s="14" t="s">
        <v>26</v>
      </c>
      <c r="D33" s="15">
        <v>7</v>
      </c>
      <c r="E33" s="14">
        <v>7</v>
      </c>
      <c r="F33" s="11">
        <f t="shared" si="1"/>
        <v>1</v>
      </c>
    </row>
    <row r="34" spans="1:6" ht="20.25" customHeight="1" x14ac:dyDescent="0.25">
      <c r="A34" s="22" t="s">
        <v>25</v>
      </c>
      <c r="B34" s="22"/>
      <c r="C34" s="22"/>
      <c r="D34" s="22"/>
      <c r="E34" s="22"/>
      <c r="F34" s="13">
        <f>SUM(F9:F33)</f>
        <v>25</v>
      </c>
    </row>
    <row r="35" spans="1:6" ht="30" customHeight="1" x14ac:dyDescent="0.25">
      <c r="A35" s="22" t="s">
        <v>24</v>
      </c>
      <c r="B35" s="22"/>
      <c r="C35" s="22"/>
      <c r="D35" s="22"/>
      <c r="E35" s="22"/>
      <c r="F35" s="11">
        <v>25</v>
      </c>
    </row>
    <row r="36" spans="1:6" ht="18.75" customHeight="1" x14ac:dyDescent="0.25">
      <c r="A36" s="22" t="s">
        <v>23</v>
      </c>
      <c r="B36" s="22"/>
      <c r="C36" s="22"/>
      <c r="D36" s="22"/>
      <c r="E36" s="22"/>
      <c r="F36" s="12">
        <f>F34/F35</f>
        <v>1</v>
      </c>
    </row>
    <row r="37" spans="1:6" ht="15.75" customHeight="1" x14ac:dyDescent="0.25">
      <c r="A37" s="30" t="s">
        <v>22</v>
      </c>
      <c r="B37" s="30"/>
      <c r="C37" s="30"/>
      <c r="D37" s="30"/>
      <c r="E37" s="30"/>
      <c r="F37" s="30"/>
    </row>
    <row r="38" spans="1:6" ht="45" customHeight="1" x14ac:dyDescent="0.25">
      <c r="A38" s="11" t="s">
        <v>21</v>
      </c>
      <c r="B38" s="22" t="s">
        <v>20</v>
      </c>
      <c r="C38" s="22"/>
      <c r="D38" s="22"/>
      <c r="E38" s="22"/>
      <c r="F38" s="11" t="s">
        <v>19</v>
      </c>
    </row>
    <row r="39" spans="1:6" ht="33.75" customHeight="1" x14ac:dyDescent="0.25">
      <c r="A39" s="10">
        <v>1</v>
      </c>
      <c r="B39" s="25" t="s">
        <v>18</v>
      </c>
      <c r="C39" s="25"/>
      <c r="D39" s="25"/>
      <c r="E39" s="25"/>
      <c r="F39" s="7">
        <v>38148.6</v>
      </c>
    </row>
    <row r="40" spans="1:6" ht="18.75" customHeight="1" x14ac:dyDescent="0.25">
      <c r="A40" s="10">
        <v>2</v>
      </c>
      <c r="B40" s="25" t="s">
        <v>17</v>
      </c>
      <c r="C40" s="25"/>
      <c r="D40" s="25"/>
      <c r="E40" s="25"/>
      <c r="F40" s="7">
        <v>29803.5</v>
      </c>
    </row>
    <row r="41" spans="1:6" ht="33.75" customHeight="1" x14ac:dyDescent="0.25">
      <c r="A41" s="8">
        <v>3</v>
      </c>
      <c r="B41" s="25" t="s">
        <v>16</v>
      </c>
      <c r="C41" s="25"/>
      <c r="D41" s="25"/>
      <c r="E41" s="25"/>
      <c r="F41" s="7">
        <f>F39-F40</f>
        <v>8345.0999999999985</v>
      </c>
    </row>
    <row r="42" spans="1:6" ht="15" customHeight="1" x14ac:dyDescent="0.25">
      <c r="A42" s="8" t="s">
        <v>15</v>
      </c>
      <c r="B42" s="9" t="s">
        <v>14</v>
      </c>
      <c r="C42" s="9"/>
      <c r="D42" s="9"/>
      <c r="E42" s="9"/>
      <c r="F42" s="7"/>
    </row>
    <row r="43" spans="1:6" ht="28.5" customHeight="1" x14ac:dyDescent="0.25">
      <c r="A43" s="8"/>
      <c r="B43" s="25" t="s">
        <v>13</v>
      </c>
      <c r="C43" s="25"/>
      <c r="D43" s="25"/>
      <c r="E43" s="25"/>
      <c r="F43" s="7">
        <f>1552.2</f>
        <v>1552.2</v>
      </c>
    </row>
    <row r="44" spans="1:6" ht="37.5" customHeight="1" x14ac:dyDescent="0.25">
      <c r="A44" s="8" t="s">
        <v>12</v>
      </c>
      <c r="B44" s="25" t="s">
        <v>11</v>
      </c>
      <c r="C44" s="25"/>
      <c r="D44" s="25"/>
      <c r="E44" s="25"/>
      <c r="F44" s="7">
        <v>6085.1</v>
      </c>
    </row>
    <row r="45" spans="1:6" ht="39.75" customHeight="1" x14ac:dyDescent="0.25">
      <c r="A45" s="8" t="s">
        <v>10</v>
      </c>
      <c r="B45" s="29" t="s">
        <v>9</v>
      </c>
      <c r="C45" s="29"/>
      <c r="D45" s="29"/>
      <c r="E45" s="29"/>
      <c r="F45" s="7">
        <v>100</v>
      </c>
    </row>
    <row r="46" spans="1:6" ht="45" customHeight="1" x14ac:dyDescent="0.25">
      <c r="A46" s="8" t="s">
        <v>8</v>
      </c>
      <c r="B46" s="25" t="s">
        <v>7</v>
      </c>
      <c r="C46" s="25"/>
      <c r="D46" s="25"/>
      <c r="E46" s="25"/>
      <c r="F46" s="7" t="s">
        <v>4</v>
      </c>
    </row>
    <row r="47" spans="1:6" ht="54" customHeight="1" x14ac:dyDescent="0.25">
      <c r="A47" s="8" t="s">
        <v>6</v>
      </c>
      <c r="B47" s="25" t="s">
        <v>5</v>
      </c>
      <c r="C47" s="25"/>
      <c r="D47" s="25"/>
      <c r="E47" s="25"/>
      <c r="F47" s="7" t="s">
        <v>4</v>
      </c>
    </row>
    <row r="48" spans="1:6" ht="33.75" customHeight="1" x14ac:dyDescent="0.25">
      <c r="A48" s="22" t="s">
        <v>3</v>
      </c>
      <c r="B48" s="22"/>
      <c r="C48" s="22"/>
      <c r="D48" s="22"/>
      <c r="E48" s="22"/>
      <c r="F48" s="6">
        <f>F40/(F39-F41)</f>
        <v>1</v>
      </c>
    </row>
    <row r="49" spans="1:6" ht="33.75" customHeight="1" x14ac:dyDescent="0.25">
      <c r="A49" s="22" t="s">
        <v>2</v>
      </c>
      <c r="B49" s="22"/>
      <c r="C49" s="22"/>
      <c r="D49" s="22"/>
      <c r="E49" s="22"/>
      <c r="F49" s="5">
        <f>0.6*F36+0.4*F48</f>
        <v>1</v>
      </c>
    </row>
    <row r="50" spans="1:6" ht="30" customHeight="1" x14ac:dyDescent="0.25">
      <c r="A50" s="22" t="s">
        <v>1</v>
      </c>
      <c r="B50" s="22"/>
      <c r="C50" s="22"/>
      <c r="D50" s="22"/>
      <c r="E50" s="22"/>
      <c r="F50" s="4" t="s">
        <v>0</v>
      </c>
    </row>
    <row r="51" spans="1:6" ht="209.25" customHeight="1" x14ac:dyDescent="0.25">
      <c r="A51" s="26" t="s">
        <v>71</v>
      </c>
      <c r="B51" s="27"/>
      <c r="C51" s="27"/>
      <c r="D51" s="27"/>
      <c r="E51" s="27"/>
      <c r="F51" s="27"/>
    </row>
    <row r="52" spans="1:6" ht="15.75" x14ac:dyDescent="0.25">
      <c r="A52" s="28" t="s">
        <v>70</v>
      </c>
      <c r="B52" s="28"/>
      <c r="C52" s="28"/>
      <c r="D52" s="28"/>
      <c r="E52" s="28"/>
      <c r="F52" s="28"/>
    </row>
    <row r="53" spans="1:6" ht="234.75" customHeight="1" x14ac:dyDescent="0.25"/>
    <row r="54" spans="1:6" ht="245.25" customHeight="1" x14ac:dyDescent="0.25">
      <c r="A54" s="23"/>
      <c r="B54" s="24"/>
      <c r="C54" s="24"/>
      <c r="D54" s="24"/>
      <c r="E54" s="24"/>
      <c r="F54" s="24"/>
    </row>
    <row r="57" spans="1:6" s="1" customFormat="1" x14ac:dyDescent="0.25">
      <c r="B57" s="3"/>
      <c r="C57" s="2"/>
      <c r="D57" s="2"/>
      <c r="E57" s="2"/>
      <c r="F57" s="2"/>
    </row>
  </sheetData>
  <mergeCells count="25">
    <mergeCell ref="A2:F2"/>
    <mergeCell ref="A3:F3"/>
    <mergeCell ref="A4:F4"/>
    <mergeCell ref="A5:F5"/>
    <mergeCell ref="A6:F6"/>
    <mergeCell ref="A7:F7"/>
    <mergeCell ref="A34:E34"/>
    <mergeCell ref="A35:E35"/>
    <mergeCell ref="A36:E36"/>
    <mergeCell ref="A37:F37"/>
    <mergeCell ref="B38:E38"/>
    <mergeCell ref="B39:E39"/>
    <mergeCell ref="B47:E47"/>
    <mergeCell ref="A48:E48"/>
    <mergeCell ref="A49:E49"/>
    <mergeCell ref="B40:E40"/>
    <mergeCell ref="B41:E41"/>
    <mergeCell ref="B43:E43"/>
    <mergeCell ref="B44:E44"/>
    <mergeCell ref="B45:E45"/>
    <mergeCell ref="A50:E50"/>
    <mergeCell ref="A54:F54"/>
    <mergeCell ref="B46:E46"/>
    <mergeCell ref="A51:F51"/>
    <mergeCell ref="A52:F52"/>
  </mergeCells>
  <pageMargins left="0.7" right="0.7" top="0.75" bottom="0.75" header="0.3" footer="0.3"/>
  <pageSetup paperSize="9"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Сосновка</vt:lpstr>
      <vt:lpstr>Сосновка!Область_печати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Заместитель главы</cp:lastModifiedBy>
  <cp:lastPrinted>2022-04-22T09:50:35Z</cp:lastPrinted>
  <dcterms:created xsi:type="dcterms:W3CDTF">2022-03-18T10:17:34Z</dcterms:created>
  <dcterms:modified xsi:type="dcterms:W3CDTF">2022-04-22T09:53:27Z</dcterms:modified>
</cp:coreProperties>
</file>